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643\Downloads\"/>
    </mc:Choice>
  </mc:AlternateContent>
  <bookViews>
    <workbookView xWindow="0" yWindow="0" windowWidth="28800" windowHeight="12300"/>
  </bookViews>
  <sheets>
    <sheet name="4-илова" sheetId="3" r:id="rId1"/>
  </sheets>
  <definedNames>
    <definedName name="_xlnm._FilterDatabase" localSheetId="0" hidden="1">'4-илова'!$B$6:$N$63</definedName>
    <definedName name="_xlnm.Print_Area" localSheetId="0">'4-илова'!$A$2:$M$66</definedName>
  </definedNames>
  <calcPr calcId="162913"/>
</workbook>
</file>

<file path=xl/calcChain.xml><?xml version="1.0" encoding="utf-8"?>
<calcChain xmlns="http://schemas.openxmlformats.org/spreadsheetml/2006/main">
  <c r="M8" i="3" l="1"/>
  <c r="M63" i="3" s="1"/>
  <c r="M64" i="3" s="1"/>
  <c r="L63" i="3" l="1"/>
  <c r="L64" i="3" s="1"/>
</calcChain>
</file>

<file path=xl/sharedStrings.xml><?xml version="1.0" encoding="utf-8"?>
<sst xmlns="http://schemas.openxmlformats.org/spreadsheetml/2006/main" count="389" uniqueCount="154">
  <si>
    <t>№</t>
  </si>
  <si>
    <t>Boshqa nometall mineral mahsulotlar</t>
  </si>
  <si>
    <t>Asosiy metallar</t>
  </si>
  <si>
    <t>O'z mablag'lari</t>
  </si>
  <si>
    <t>kategoriyasi</t>
  </si>
  <si>
    <t xml:space="preserve"> Buyurtmachi STIR raqami</t>
  </si>
  <si>
    <t xml:space="preserve"> Ma'lumotlar e'lon qilinayotgan davr bo'yicha jami:</t>
  </si>
  <si>
    <t xml:space="preserve">Hisobot yilining o'tgan davri bo'yicha:
</t>
  </si>
  <si>
    <t xml:space="preserve"> Xarid predmeti (mahsulot, ish, xizmat)</t>
  </si>
  <si>
    <t>LOT raqami</t>
  </si>
  <si>
    <t xml:space="preserve"> Moliyalashtirish manbai</t>
  </si>
  <si>
    <t>Yetkazib beruvchi nomi va STIR raqami</t>
  </si>
  <si>
    <t>Shartnoma raqami va sanasi</t>
  </si>
  <si>
    <t>100 tn</t>
  </si>
  <si>
    <t>60 tn</t>
  </si>
  <si>
    <t>3 tn</t>
  </si>
  <si>
    <t>10000 kg</t>
  </si>
  <si>
    <t>1000 kg</t>
  </si>
  <si>
    <t>40000 kg</t>
  </si>
  <si>
    <t>50 ballon</t>
  </si>
  <si>
    <t xml:space="preserve"> "O'zmetkombinat" AJ  tomonidan 1-iyuldan 30-sentabrga qadar amalga oshirilgan davlat xaridlari to'g'risida Ma'lumot </t>
  </si>
  <si>
    <t xml:space="preserve"> Tender</t>
  </si>
  <si>
    <t>540 tn</t>
  </si>
  <si>
    <t>o'z mablag'lari</t>
  </si>
  <si>
    <t>43 kalendar kuni</t>
  </si>
  <si>
    <t>Yagona yetkazib beruvchilar bilan</t>
  </si>
  <si>
    <t>Me'morchilik va muhandislik-texnik loyihalashtirish, texnik sinov, tadqiqot va tahlil sohasidagi xizmatlar</t>
  </si>
  <si>
    <t xml:space="preserve">Elektr energiyasi gaz par </t>
  </si>
  <si>
    <t>Suv yetkazib berish xizmatlari</t>
  </si>
  <si>
    <t>Havo haroratini bir xilda saqlash, elektr energiyasi, gaz va bug‘</t>
  </si>
  <si>
    <t>1 xizmat</t>
  </si>
  <si>
    <t>33 000 m3</t>
  </si>
  <si>
    <t>15 000 m3</t>
  </si>
  <si>
    <t>3810997 kVt</t>
  </si>
  <si>
    <t>"Toshkent viloyati suv ta'minoti"AJ Bekobod shahar filiali</t>
  </si>
  <si>
    <t>15 ish kuni</t>
  </si>
  <si>
    <t>210 kalendar kuni</t>
  </si>
  <si>
    <t>365 kalendar kuni</t>
  </si>
  <si>
    <t>Ацетилен</t>
  </si>
  <si>
    <t>Koks va neft' mahsulotlari</t>
  </si>
  <si>
    <t>Kimyoviy vositalar va kimyoviy mahsulotlar</t>
  </si>
  <si>
    <t>Koks va neft mahsulotlari</t>
  </si>
  <si>
    <t>5000 tn</t>
  </si>
  <si>
    <t>14 tn</t>
  </si>
  <si>
    <t>4 tn</t>
  </si>
  <si>
    <t>4tn</t>
  </si>
  <si>
    <t>11 tn</t>
  </si>
  <si>
    <t>5 tn</t>
  </si>
  <si>
    <t>12 tn</t>
  </si>
  <si>
    <t>6 tn</t>
  </si>
  <si>
    <t>12000 tn</t>
  </si>
  <si>
    <t>400 kg</t>
  </si>
  <si>
    <t>4595 tn</t>
  </si>
  <si>
    <t>1000kg</t>
  </si>
  <si>
    <t>9000 kg</t>
  </si>
  <si>
    <t>8000 tn</t>
  </si>
  <si>
    <t>300 tn</t>
  </si>
  <si>
    <t xml:space="preserve">30 kalendar' kuni </t>
  </si>
  <si>
    <t>Maxsus savdo maydonchalaridagi birja savdolari orqali (SPOT)</t>
  </si>
  <si>
    <t>Grafitlangan UHP elektrod diametri. 610 v kolichestve 540 tn.</t>
  </si>
  <si>
    <t>Standartlashtirish sohasida me’yoriy hujjatlar bilan ta’minlash xizmati</t>
  </si>
  <si>
    <t>Obyektlarni yong‘indan muhofaza qilish xizmati</t>
  </si>
  <si>
    <t>Gaz ta’minoti xizmati</t>
  </si>
  <si>
    <t>Kanalizatsiya xizmati</t>
  </si>
  <si>
    <t>Elektr energiyasini tashish</t>
  </si>
  <si>
    <t>Po‘lat quyma zagotovkalar</t>
  </si>
  <si>
    <t>Shveller</t>
  </si>
  <si>
    <t>Issiqlayin prokatlangan po‘lat list</t>
  </si>
  <si>
    <t>Dizel yoqilg‘isi</t>
  </si>
  <si>
    <t>K4 ekologik sinfidagi yozgi dizel yoqilg‘isi</t>
  </si>
  <si>
    <t>gipoxlorit natriya</t>
  </si>
  <si>
    <t>Germaniy ikki oksidi</t>
  </si>
  <si>
    <t>Listli rangsiz shisha</t>
  </si>
  <si>
    <t>Antifriksion kuyishga qarshi ajratgichпокрытие</t>
  </si>
  <si>
    <t>atsetilen</t>
  </si>
  <si>
    <t>motor moyi</t>
  </si>
  <si>
    <t>transmissiya moyi</t>
  </si>
  <si>
    <t>Olovbardosh buyumlar</t>
  </si>
  <si>
    <t>Rezina va plastmassa buyumlar</t>
  </si>
  <si>
    <r>
      <t>Miqdori</t>
    </r>
    <r>
      <rPr>
        <i/>
        <sz val="9"/>
        <color rgb="FF000000"/>
        <rFont val="Times New Roman"/>
        <family val="1"/>
        <charset val="204"/>
      </rPr>
      <t xml:space="preserve"> (o'lchov birligi)</t>
    </r>
  </si>
  <si>
    <r>
      <rPr>
        <i/>
        <sz val="9"/>
        <color rgb="FF000000"/>
        <rFont val="Times New Roman"/>
        <family val="1"/>
        <charset val="204"/>
      </rPr>
      <t xml:space="preserve">  </t>
    </r>
    <r>
      <rPr>
        <b/>
        <sz val="9"/>
        <color rgb="FF000000"/>
        <rFont val="Times New Roman"/>
        <family val="1"/>
        <charset val="204"/>
      </rPr>
      <t>Yetkazib berish muddati</t>
    </r>
    <r>
      <rPr>
        <i/>
        <sz val="9"/>
        <color rgb="FF000000"/>
        <rFont val="Times New Roman"/>
        <family val="1"/>
        <charset val="204"/>
      </rPr>
      <t xml:space="preserve"> (kun, ish kuni yoki sutka)</t>
    </r>
  </si>
  <si>
    <r>
      <t xml:space="preserve">Xarid boshlang'ich qiymati </t>
    </r>
    <r>
      <rPr>
        <i/>
        <sz val="9"/>
        <color rgb="FF000000"/>
        <rFont val="Times New Roman"/>
        <family val="1"/>
        <charset val="204"/>
      </rPr>
      <t>(ming.so'mda)</t>
    </r>
  </si>
  <si>
    <r>
      <t xml:space="preserve">Xarid amalga oshirilgan qiymat </t>
    </r>
    <r>
      <rPr>
        <i/>
        <sz val="9"/>
        <color rgb="FF000000"/>
        <rFont val="Times New Roman"/>
        <family val="1"/>
        <charset val="204"/>
      </rPr>
      <t>(ming so'mda)</t>
    </r>
  </si>
  <si>
    <t>Standartlashtirish, sertifikatlashtirish va texnik jihatdan tartibga solish ilmiy tadqiqot instituti, 306281034</t>
  </si>
  <si>
    <t>"TOSHKENT VILOYATI FAVQULODDA VAZIYATLAR BOSHQARMASI", 202560262</t>
  </si>
  <si>
    <t>"HUDUDGAZTOSHKENT" AJ, 306605769</t>
  </si>
  <si>
    <t>"HUDUDGAZTA'MINOT"AJ  QORAQOLPOG'ISTON gaz ta'minoti filiali, 306605769</t>
  </si>
  <si>
    <t>Golders Business Ltd, *</t>
  </si>
  <si>
    <t>"LI DA METAL TECHNOLOGY" MChJ QK, 305034562</t>
  </si>
  <si>
    <t>SOFMET MCHJ, 309863043</t>
  </si>
  <si>
    <t>ООО "Бухарский нефтеперерабатывающий завод", 202080378</t>
  </si>
  <si>
    <t>АО Navoiyazot, 200002933</t>
  </si>
  <si>
    <t>SEG TASCO MCHJ, 309289274</t>
  </si>
  <si>
    <t>"Kuchlik neft baza" Mas`uliyati cheklangan jamiyat, 204640010</t>
  </si>
  <si>
    <t>АО «Кварц», 200124765</t>
  </si>
  <si>
    <t>"SIGМA STEEL ENERGY LLC", *</t>
  </si>
  <si>
    <t xml:space="preserve">UNITY PETRO INDUSTRY MCHJ, </t>
  </si>
  <si>
    <t>"Kuchlik neft baza" MCHJ, 204640010</t>
  </si>
  <si>
    <t>"BEKABAD OGNEUPOR" MCHJ, 203694539</t>
  </si>
  <si>
    <t>QARMET TASHKENT MCHJ, 312037294</t>
  </si>
  <si>
    <t>ООО "Бухарский НПЗ", 202080378</t>
  </si>
  <si>
    <t>1670,               02.07.2025</t>
  </si>
  <si>
    <t>1751,                15.07.2025</t>
  </si>
  <si>
    <t>1775,                 18.07.2025</t>
  </si>
  <si>
    <t>1841,                       31.07.2025</t>
  </si>
  <si>
    <t>1854,                 05.08.2025</t>
  </si>
  <si>
    <t>2000,               17.09.2025</t>
  </si>
  <si>
    <t>2026,                 25.09.2025</t>
  </si>
  <si>
    <t>7795124,   01.07.2025</t>
  </si>
  <si>
    <t>7802910,       03.07.2025</t>
  </si>
  <si>
    <t>7802902,       03.07.2025</t>
  </si>
  <si>
    <t>7802871,       03.07.2025</t>
  </si>
  <si>
    <t>7958640, 19.09.2025</t>
  </si>
  <si>
    <t>7958425, 19.09.2025</t>
  </si>
  <si>
    <t>7956709, 18.09.2025</t>
  </si>
  <si>
    <t>7955877, 17.09.2025</t>
  </si>
  <si>
    <t>7952006, 15.09.2025</t>
  </si>
  <si>
    <t>7950704, 15.09.2025</t>
  </si>
  <si>
    <t>7949085, 12.09.2025</t>
  </si>
  <si>
    <t>7943011, 09.09.2025</t>
  </si>
  <si>
    <t>7939300, 05.09.2025</t>
  </si>
  <si>
    <t>7938651, 05.09.2025</t>
  </si>
  <si>
    <t>7938718, 05.09.2025</t>
  </si>
  <si>
    <t>7938506, 05.09.2025</t>
  </si>
  <si>
    <t>7938459, 05.09.2025</t>
  </si>
  <si>
    <t>7937614, 04.09.2025</t>
  </si>
  <si>
    <t>7924546, 27.08.2025</t>
  </si>
  <si>
    <t>7910583, 18.08.2025</t>
  </si>
  <si>
    <t>7903698, 15.08.2025</t>
  </si>
  <si>
    <t>7899694, 08.08.2025</t>
  </si>
  <si>
    <t>7885388, 04.08.2025</t>
  </si>
  <si>
    <t>7874660, 01.08.2025</t>
  </si>
  <si>
    <t>7873195, 28.07.2025</t>
  </si>
  <si>
    <t>7862909, 28.07.2025</t>
  </si>
  <si>
    <t>7862196, 28.07.2025</t>
  </si>
  <si>
    <t>7861948, 28.07.2025</t>
  </si>
  <si>
    <t>7854518, 24.07.2025</t>
  </si>
  <si>
    <t>7854081, 24.07.2025</t>
  </si>
  <si>
    <t>7844445, 16.07.2025</t>
  </si>
  <si>
    <t>7837075, 16.07.2025</t>
  </si>
  <si>
    <t>7836010, 15.07.2025</t>
  </si>
  <si>
    <t>7830908, 11.07.2025</t>
  </si>
  <si>
    <t>7824812, 11.07.2025</t>
  </si>
  <si>
    <t>7824684, 11.07.2025</t>
  </si>
  <si>
    <t>7824683, 11.07.2025</t>
  </si>
  <si>
    <t>7822967, 11.07.2025</t>
  </si>
  <si>
    <t>7821851, 08.07.2025</t>
  </si>
  <si>
    <t>7813489, 08.07.2025</t>
  </si>
  <si>
    <t>7813740, 07.07.2025</t>
  </si>
  <si>
    <t>7808993, 07.07.2025</t>
  </si>
  <si>
    <t>7809746, 07.07.2025</t>
  </si>
  <si>
    <t>7809760, 03.07.2025</t>
  </si>
  <si>
    <t>7801850, 03.07.2025</t>
  </si>
  <si>
    <t>7802870, 03.07.2025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</si>
</sst>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1F1F1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19" xfId="6"/>
    <cellStyle name="Обычный 2" xfId="3"/>
    <cellStyle name="Обычный 20" xfId="7"/>
    <cellStyle name="Обычный 21" xfId="8"/>
    <cellStyle name="Обычный 22" xfId="9"/>
    <cellStyle name="Обычный 3" xfId="4"/>
    <cellStyle name="Обычный 30" xfId="10"/>
    <cellStyle name="Обычный 31" xfId="11"/>
    <cellStyle name="Обычный 32" xfId="12"/>
    <cellStyle name="Обычный 33" xfId="13"/>
    <cellStyle name="Обычный 37" xfId="14"/>
    <cellStyle name="Обычный 4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66"/>
  <sheetViews>
    <sheetView tabSelected="1" view="pageBreakPreview" topLeftCell="J49" zoomScale="89" zoomScaleNormal="70" zoomScaleSheetLayoutView="89" workbookViewId="0">
      <selection activeCell="M66" sqref="M66"/>
    </sheetView>
  </sheetViews>
  <sheetFormatPr defaultColWidth="9.140625" defaultRowHeight="14.25" x14ac:dyDescent="0.2"/>
  <cols>
    <col min="1" max="1" width="3.28515625" style="1" customWidth="1"/>
    <col min="2" max="2" width="4.7109375" style="1" customWidth="1"/>
    <col min="3" max="3" width="14.7109375" style="1" customWidth="1"/>
    <col min="4" max="4" width="59.28515625" style="2" customWidth="1"/>
    <col min="5" max="5" width="36.42578125" style="1" customWidth="1"/>
    <col min="6" max="6" width="10" style="1" bestFit="1" customWidth="1"/>
    <col min="7" max="7" width="16.85546875" style="1" bestFit="1" customWidth="1"/>
    <col min="8" max="8" width="18" style="1" customWidth="1"/>
    <col min="9" max="9" width="40.140625" style="1" customWidth="1"/>
    <col min="10" max="10" width="15" style="1" customWidth="1"/>
    <col min="11" max="11" width="17.28515625" style="1" customWidth="1"/>
    <col min="12" max="12" width="20.28515625" style="1" customWidth="1"/>
    <col min="13" max="13" width="24.5703125" style="1" customWidth="1"/>
    <col min="14" max="14" width="29.42578125" style="1" customWidth="1"/>
    <col min="15" max="16384" width="9.140625" style="1"/>
  </cols>
  <sheetData>
    <row r="3" spans="2:14" ht="15" x14ac:dyDescent="0.25">
      <c r="M3" s="7"/>
    </row>
    <row r="4" spans="2:14" ht="36.75" customHeight="1" x14ac:dyDescent="0.2">
      <c r="B4" s="35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4" ht="29.25" customHeight="1" x14ac:dyDescent="0.2">
      <c r="E5" s="2"/>
    </row>
    <row r="6" spans="2:14" ht="81" customHeight="1" x14ac:dyDescent="0.2">
      <c r="B6" s="18" t="s">
        <v>0</v>
      </c>
      <c r="C6" s="18" t="s">
        <v>5</v>
      </c>
      <c r="D6" s="18" t="s">
        <v>8</v>
      </c>
      <c r="E6" s="18" t="s">
        <v>4</v>
      </c>
      <c r="F6" s="19" t="s">
        <v>79</v>
      </c>
      <c r="G6" s="18" t="s">
        <v>9</v>
      </c>
      <c r="H6" s="18" t="s">
        <v>10</v>
      </c>
      <c r="I6" s="31" t="s">
        <v>11</v>
      </c>
      <c r="J6" s="18" t="s">
        <v>12</v>
      </c>
      <c r="K6" s="18" t="s">
        <v>80</v>
      </c>
      <c r="L6" s="18" t="s">
        <v>81</v>
      </c>
      <c r="M6" s="18" t="s">
        <v>82</v>
      </c>
    </row>
    <row r="7" spans="2:14" ht="21" customHeight="1" x14ac:dyDescent="0.2">
      <c r="B7" s="36" t="s">
        <v>21</v>
      </c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2:14" s="3" customFormat="1" ht="24" x14ac:dyDescent="0.2">
      <c r="B8" s="20">
        <v>1</v>
      </c>
      <c r="C8" s="10">
        <v>200460222</v>
      </c>
      <c r="D8" s="21" t="s">
        <v>59</v>
      </c>
      <c r="E8" s="15" t="s">
        <v>2</v>
      </c>
      <c r="F8" s="10" t="s">
        <v>22</v>
      </c>
      <c r="G8" s="10">
        <v>393981</v>
      </c>
      <c r="H8" s="11" t="s">
        <v>3</v>
      </c>
      <c r="I8" s="11" t="s">
        <v>87</v>
      </c>
      <c r="J8" s="12" t="s">
        <v>101</v>
      </c>
      <c r="K8" s="13" t="s">
        <v>24</v>
      </c>
      <c r="L8" s="14">
        <v>23212088.048799999</v>
      </c>
      <c r="M8" s="14">
        <f>18276173.424</f>
        <v>18276173.423999999</v>
      </c>
    </row>
    <row r="9" spans="2:14" s="3" customFormat="1" ht="21.75" customHeight="1" x14ac:dyDescent="0.2">
      <c r="B9" s="39" t="s">
        <v>25</v>
      </c>
      <c r="C9" s="40"/>
      <c r="D9" s="40"/>
      <c r="E9" s="40"/>
      <c r="F9" s="40"/>
      <c r="G9" s="40"/>
      <c r="H9" s="39"/>
      <c r="I9" s="40"/>
      <c r="J9" s="40"/>
      <c r="K9" s="40"/>
      <c r="L9" s="40"/>
      <c r="M9" s="41"/>
    </row>
    <row r="10" spans="2:14" s="3" customFormat="1" ht="36" x14ac:dyDescent="0.2">
      <c r="B10" s="20">
        <v>2</v>
      </c>
      <c r="C10" s="10">
        <v>200460222</v>
      </c>
      <c r="D10" s="22" t="s">
        <v>60</v>
      </c>
      <c r="E10" s="22" t="s">
        <v>26</v>
      </c>
      <c r="F10" s="10" t="s">
        <v>30</v>
      </c>
      <c r="G10" s="23">
        <v>251200864195375</v>
      </c>
      <c r="H10" s="11" t="s">
        <v>23</v>
      </c>
      <c r="I10" s="27" t="s">
        <v>83</v>
      </c>
      <c r="J10" s="24" t="s">
        <v>102</v>
      </c>
      <c r="K10" s="13" t="s">
        <v>35</v>
      </c>
      <c r="L10" s="14">
        <v>2970</v>
      </c>
      <c r="M10" s="14">
        <v>2970</v>
      </c>
    </row>
    <row r="11" spans="2:14" s="3" customFormat="1" ht="36" x14ac:dyDescent="0.2">
      <c r="B11" s="20">
        <v>3</v>
      </c>
      <c r="C11" s="10">
        <v>200460222</v>
      </c>
      <c r="D11" s="22" t="s">
        <v>61</v>
      </c>
      <c r="E11" s="22" t="s">
        <v>26</v>
      </c>
      <c r="F11" s="10" t="s">
        <v>30</v>
      </c>
      <c r="G11" s="23">
        <v>251200864200207</v>
      </c>
      <c r="H11" s="11" t="s">
        <v>23</v>
      </c>
      <c r="I11" s="27" t="s">
        <v>84</v>
      </c>
      <c r="J11" s="24" t="s">
        <v>103</v>
      </c>
      <c r="K11" s="13" t="s">
        <v>36</v>
      </c>
      <c r="L11" s="14">
        <v>5142258.6950000003</v>
      </c>
      <c r="M11" s="14">
        <v>5142258.6950000003</v>
      </c>
    </row>
    <row r="12" spans="2:14" s="3" customFormat="1" ht="32.25" customHeight="1" x14ac:dyDescent="0.2">
      <c r="B12" s="20">
        <v>4</v>
      </c>
      <c r="C12" s="10">
        <v>200460222</v>
      </c>
      <c r="D12" s="22" t="s">
        <v>62</v>
      </c>
      <c r="E12" s="22" t="s">
        <v>27</v>
      </c>
      <c r="F12" s="10" t="s">
        <v>31</v>
      </c>
      <c r="G12" s="23">
        <v>251200864228131</v>
      </c>
      <c r="H12" s="11" t="s">
        <v>23</v>
      </c>
      <c r="I12" s="27" t="s">
        <v>85</v>
      </c>
      <c r="J12" s="24" t="s">
        <v>104</v>
      </c>
      <c r="K12" s="13" t="s">
        <v>37</v>
      </c>
      <c r="L12" s="14">
        <v>31501</v>
      </c>
      <c r="M12" s="14">
        <v>31501</v>
      </c>
    </row>
    <row r="13" spans="2:14" s="3" customFormat="1" ht="31.5" customHeight="1" x14ac:dyDescent="0.2">
      <c r="B13" s="20">
        <v>5</v>
      </c>
      <c r="C13" s="10">
        <v>200460222</v>
      </c>
      <c r="D13" s="22" t="s">
        <v>63</v>
      </c>
      <c r="E13" s="22" t="s">
        <v>28</v>
      </c>
      <c r="F13" s="10" t="s">
        <v>32</v>
      </c>
      <c r="G13" s="23">
        <v>251201174230650</v>
      </c>
      <c r="H13" s="11" t="s">
        <v>23</v>
      </c>
      <c r="I13" s="27" t="s">
        <v>34</v>
      </c>
      <c r="J13" s="24" t="s">
        <v>105</v>
      </c>
      <c r="K13" s="13" t="s">
        <v>37</v>
      </c>
      <c r="L13" s="14">
        <v>50400</v>
      </c>
      <c r="M13" s="14">
        <v>50400</v>
      </c>
    </row>
    <row r="14" spans="2:14" s="3" customFormat="1" ht="36" x14ac:dyDescent="0.2">
      <c r="B14" s="20">
        <v>6</v>
      </c>
      <c r="C14" s="10">
        <v>200460222</v>
      </c>
      <c r="D14" s="22" t="s">
        <v>64</v>
      </c>
      <c r="E14" s="22" t="s">
        <v>29</v>
      </c>
      <c r="F14" s="10" t="s">
        <v>33</v>
      </c>
      <c r="G14" s="23">
        <v>251201174280660</v>
      </c>
      <c r="H14" s="11" t="s">
        <v>23</v>
      </c>
      <c r="I14" s="27" t="s">
        <v>86</v>
      </c>
      <c r="J14" s="24" t="s">
        <v>106</v>
      </c>
      <c r="K14" s="13" t="s">
        <v>37</v>
      </c>
      <c r="L14" s="14">
        <v>55999.917569999998</v>
      </c>
      <c r="M14" s="14">
        <v>55999.917569999998</v>
      </c>
    </row>
    <row r="15" spans="2:14" s="3" customFormat="1" ht="52.5" customHeight="1" x14ac:dyDescent="0.2">
      <c r="B15" s="20">
        <v>7</v>
      </c>
      <c r="C15" s="10">
        <v>200460222</v>
      </c>
      <c r="D15" s="22" t="s">
        <v>60</v>
      </c>
      <c r="E15" s="22" t="s">
        <v>26</v>
      </c>
      <c r="F15" s="10" t="s">
        <v>30</v>
      </c>
      <c r="G15" s="23">
        <v>251201174287296</v>
      </c>
      <c r="H15" s="11" t="s">
        <v>23</v>
      </c>
      <c r="I15" s="27" t="s">
        <v>83</v>
      </c>
      <c r="J15" s="24" t="s">
        <v>107</v>
      </c>
      <c r="K15" s="13" t="s">
        <v>35</v>
      </c>
      <c r="L15" s="14">
        <v>13794</v>
      </c>
      <c r="M15" s="14">
        <v>13794</v>
      </c>
    </row>
    <row r="16" spans="2:14" s="3" customFormat="1" ht="21" customHeight="1" x14ac:dyDescent="0.2">
      <c r="B16" s="42" t="s">
        <v>58</v>
      </c>
      <c r="C16" s="40"/>
      <c r="D16" s="40"/>
      <c r="E16" s="40"/>
      <c r="F16" s="40"/>
      <c r="G16" s="40"/>
      <c r="H16" s="40"/>
      <c r="I16" s="40"/>
      <c r="J16" s="40"/>
      <c r="K16" s="40"/>
      <c r="L16" s="25"/>
      <c r="M16" s="14"/>
      <c r="N16" s="4"/>
    </row>
    <row r="17" spans="2:14" s="3" customFormat="1" ht="26.25" customHeight="1" x14ac:dyDescent="0.2">
      <c r="B17" s="26">
        <v>8</v>
      </c>
      <c r="C17" s="10">
        <v>200460222</v>
      </c>
      <c r="D17" s="27" t="s">
        <v>65</v>
      </c>
      <c r="E17" s="15" t="s">
        <v>2</v>
      </c>
      <c r="F17" s="10" t="s">
        <v>42</v>
      </c>
      <c r="G17" s="16">
        <v>251200214176746</v>
      </c>
      <c r="H17" s="11" t="s">
        <v>3</v>
      </c>
      <c r="I17" s="30" t="s">
        <v>88</v>
      </c>
      <c r="J17" s="12" t="s">
        <v>108</v>
      </c>
      <c r="K17" s="13" t="s">
        <v>57</v>
      </c>
      <c r="L17" s="14">
        <v>39239200</v>
      </c>
      <c r="M17" s="14">
        <v>39239200</v>
      </c>
      <c r="N17" s="4"/>
    </row>
    <row r="18" spans="2:14" s="3" customFormat="1" ht="30" customHeight="1" x14ac:dyDescent="0.2">
      <c r="B18" s="26">
        <v>9</v>
      </c>
      <c r="C18" s="10">
        <v>200460222</v>
      </c>
      <c r="D18" s="27" t="s">
        <v>66</v>
      </c>
      <c r="E18" s="15" t="s">
        <v>2</v>
      </c>
      <c r="F18" s="10" t="s">
        <v>43</v>
      </c>
      <c r="G18" s="16">
        <v>251200214177308</v>
      </c>
      <c r="H18" s="11" t="s">
        <v>3</v>
      </c>
      <c r="I18" s="30" t="s">
        <v>89</v>
      </c>
      <c r="J18" s="12" t="s">
        <v>109</v>
      </c>
      <c r="K18" s="13" t="s">
        <v>57</v>
      </c>
      <c r="L18" s="14">
        <v>208600</v>
      </c>
      <c r="M18" s="14">
        <v>208600</v>
      </c>
      <c r="N18" s="4"/>
    </row>
    <row r="19" spans="2:14" s="3" customFormat="1" ht="35.25" customHeight="1" x14ac:dyDescent="0.2">
      <c r="B19" s="26">
        <v>10</v>
      </c>
      <c r="C19" s="10">
        <v>200460222</v>
      </c>
      <c r="D19" s="27" t="s">
        <v>67</v>
      </c>
      <c r="E19" s="15" t="s">
        <v>2</v>
      </c>
      <c r="F19" s="10" t="s">
        <v>44</v>
      </c>
      <c r="G19" s="16">
        <v>251200214177348</v>
      </c>
      <c r="H19" s="11" t="s">
        <v>3</v>
      </c>
      <c r="I19" s="30" t="s">
        <v>89</v>
      </c>
      <c r="J19" s="12" t="s">
        <v>110</v>
      </c>
      <c r="K19" s="13" t="s">
        <v>57</v>
      </c>
      <c r="L19" s="14">
        <v>45200</v>
      </c>
      <c r="M19" s="14">
        <v>45200</v>
      </c>
      <c r="N19" s="4"/>
    </row>
    <row r="20" spans="2:14" s="3" customFormat="1" ht="36" customHeight="1" x14ac:dyDescent="0.2">
      <c r="B20" s="26">
        <v>11</v>
      </c>
      <c r="C20" s="10">
        <v>200460222</v>
      </c>
      <c r="D20" s="27" t="s">
        <v>67</v>
      </c>
      <c r="E20" s="15" t="s">
        <v>2</v>
      </c>
      <c r="F20" s="10" t="s">
        <v>45</v>
      </c>
      <c r="G20" s="16">
        <v>251200214178148</v>
      </c>
      <c r="H20" s="11" t="s">
        <v>3</v>
      </c>
      <c r="I20" s="30" t="s">
        <v>89</v>
      </c>
      <c r="J20" s="12" t="s">
        <v>111</v>
      </c>
      <c r="K20" s="13" t="s">
        <v>57</v>
      </c>
      <c r="L20" s="14">
        <v>99000</v>
      </c>
      <c r="M20" s="14">
        <v>99000</v>
      </c>
      <c r="N20" s="4"/>
    </row>
    <row r="21" spans="2:14" s="3" customFormat="1" ht="36" customHeight="1" x14ac:dyDescent="0.2">
      <c r="B21" s="26">
        <v>12</v>
      </c>
      <c r="C21" s="10">
        <v>200460222</v>
      </c>
      <c r="D21" s="27" t="s">
        <v>67</v>
      </c>
      <c r="E21" s="15" t="s">
        <v>2</v>
      </c>
      <c r="F21" s="10" t="s">
        <v>46</v>
      </c>
      <c r="G21" s="16">
        <v>251200214178330</v>
      </c>
      <c r="H21" s="11" t="s">
        <v>3</v>
      </c>
      <c r="I21" s="30" t="s">
        <v>89</v>
      </c>
      <c r="J21" s="12" t="s">
        <v>153</v>
      </c>
      <c r="K21" s="13" t="s">
        <v>57</v>
      </c>
      <c r="L21" s="14">
        <v>45000</v>
      </c>
      <c r="M21" s="14">
        <v>45000</v>
      </c>
      <c r="N21" s="4"/>
    </row>
    <row r="22" spans="2:14" s="3" customFormat="1" ht="36" customHeight="1" x14ac:dyDescent="0.2">
      <c r="B22" s="26">
        <v>13</v>
      </c>
      <c r="C22" s="10">
        <v>200460222</v>
      </c>
      <c r="D22" s="27" t="s">
        <v>68</v>
      </c>
      <c r="E22" s="15" t="s">
        <v>39</v>
      </c>
      <c r="F22" s="10" t="s">
        <v>47</v>
      </c>
      <c r="G22" s="16">
        <v>251200214178398</v>
      </c>
      <c r="H22" s="11" t="s">
        <v>3</v>
      </c>
      <c r="I22" s="30" t="s">
        <v>90</v>
      </c>
      <c r="J22" s="12" t="s">
        <v>152</v>
      </c>
      <c r="K22" s="13" t="s">
        <v>57</v>
      </c>
      <c r="L22" s="14">
        <v>142103.89199999999</v>
      </c>
      <c r="M22" s="14">
        <v>142103.89199999999</v>
      </c>
      <c r="N22" s="4"/>
    </row>
    <row r="23" spans="2:14" s="3" customFormat="1" ht="36" customHeight="1" x14ac:dyDescent="0.2">
      <c r="B23" s="26">
        <v>14</v>
      </c>
      <c r="C23" s="10">
        <v>200460222</v>
      </c>
      <c r="D23" s="27" t="s">
        <v>69</v>
      </c>
      <c r="E23" s="15" t="s">
        <v>39</v>
      </c>
      <c r="F23" s="10" t="s">
        <v>48</v>
      </c>
      <c r="G23" s="16">
        <v>251200214186902</v>
      </c>
      <c r="H23" s="11" t="s">
        <v>3</v>
      </c>
      <c r="I23" s="30" t="s">
        <v>90</v>
      </c>
      <c r="J23" s="12" t="s">
        <v>151</v>
      </c>
      <c r="K23" s="13" t="s">
        <v>57</v>
      </c>
      <c r="L23" s="14">
        <v>35525.972999999998</v>
      </c>
      <c r="M23" s="14">
        <v>35525.972999999998</v>
      </c>
      <c r="N23" s="4"/>
    </row>
    <row r="24" spans="2:14" s="3" customFormat="1" ht="36" customHeight="1" x14ac:dyDescent="0.2">
      <c r="B24" s="26">
        <v>15</v>
      </c>
      <c r="C24" s="10">
        <v>200460222</v>
      </c>
      <c r="D24" s="27" t="s">
        <v>69</v>
      </c>
      <c r="E24" s="15" t="s">
        <v>39</v>
      </c>
      <c r="F24" s="10" t="s">
        <v>15</v>
      </c>
      <c r="G24" s="16">
        <v>251200214186914</v>
      </c>
      <c r="H24" s="11" t="s">
        <v>3</v>
      </c>
      <c r="I24" s="30" t="s">
        <v>90</v>
      </c>
      <c r="J24" s="12" t="s">
        <v>150</v>
      </c>
      <c r="K24" s="13" t="s">
        <v>57</v>
      </c>
      <c r="L24" s="14">
        <v>70931.945999999996</v>
      </c>
      <c r="M24" s="14">
        <v>70931.945999999996</v>
      </c>
      <c r="N24" s="4"/>
    </row>
    <row r="25" spans="2:14" s="3" customFormat="1" ht="36" customHeight="1" x14ac:dyDescent="0.2">
      <c r="B25" s="26">
        <v>16</v>
      </c>
      <c r="C25" s="10">
        <v>200460222</v>
      </c>
      <c r="D25" s="27" t="s">
        <v>70</v>
      </c>
      <c r="E25" s="15" t="s">
        <v>40</v>
      </c>
      <c r="F25" s="10" t="s">
        <v>49</v>
      </c>
      <c r="G25" s="16">
        <v>251200214186931</v>
      </c>
      <c r="H25" s="11" t="s">
        <v>3</v>
      </c>
      <c r="I25" s="30" t="s">
        <v>91</v>
      </c>
      <c r="J25" s="12" t="s">
        <v>149</v>
      </c>
      <c r="K25" s="13" t="s">
        <v>57</v>
      </c>
      <c r="L25" s="14">
        <v>19835.973000000002</v>
      </c>
      <c r="M25" s="14">
        <v>19835.973000000002</v>
      </c>
      <c r="N25" s="4"/>
    </row>
    <row r="26" spans="2:14" s="3" customFormat="1" ht="36" customHeight="1" x14ac:dyDescent="0.2">
      <c r="B26" s="26">
        <v>17</v>
      </c>
      <c r="C26" s="10">
        <v>200460222</v>
      </c>
      <c r="D26" s="27" t="s">
        <v>69</v>
      </c>
      <c r="E26" s="15" t="s">
        <v>39</v>
      </c>
      <c r="F26" s="10" t="s">
        <v>15</v>
      </c>
      <c r="G26" s="16">
        <v>251200214186953</v>
      </c>
      <c r="H26" s="11" t="s">
        <v>3</v>
      </c>
      <c r="I26" s="30" t="s">
        <v>92</v>
      </c>
      <c r="J26" s="12" t="s">
        <v>148</v>
      </c>
      <c r="K26" s="13" t="s">
        <v>57</v>
      </c>
      <c r="L26" s="14">
        <v>701473</v>
      </c>
      <c r="M26" s="14">
        <v>701473</v>
      </c>
      <c r="N26" s="4"/>
    </row>
    <row r="27" spans="2:14" s="3" customFormat="1" ht="36" customHeight="1" x14ac:dyDescent="0.2">
      <c r="B27" s="26">
        <v>18</v>
      </c>
      <c r="C27" s="10">
        <v>200460222</v>
      </c>
      <c r="D27" s="27" t="s">
        <v>69</v>
      </c>
      <c r="E27" s="15" t="s">
        <v>39</v>
      </c>
      <c r="F27" s="10" t="s">
        <v>14</v>
      </c>
      <c r="G27" s="16">
        <v>251200214186968</v>
      </c>
      <c r="H27" s="11" t="s">
        <v>3</v>
      </c>
      <c r="I27" s="30" t="s">
        <v>90</v>
      </c>
      <c r="J27" s="12" t="s">
        <v>147</v>
      </c>
      <c r="K27" s="13" t="s">
        <v>57</v>
      </c>
      <c r="L27" s="14">
        <v>35465.972999999998</v>
      </c>
      <c r="M27" s="14">
        <v>35465.972999999998</v>
      </c>
      <c r="N27" s="4"/>
    </row>
    <row r="28" spans="2:14" s="3" customFormat="1" ht="36" customHeight="1" x14ac:dyDescent="0.2">
      <c r="B28" s="26">
        <v>19</v>
      </c>
      <c r="C28" s="10">
        <v>200460222</v>
      </c>
      <c r="D28" s="27" t="s">
        <v>71</v>
      </c>
      <c r="E28" s="15" t="s">
        <v>2</v>
      </c>
      <c r="F28" s="10" t="s">
        <v>15</v>
      </c>
      <c r="G28" s="16">
        <v>251200214191555</v>
      </c>
      <c r="H28" s="11" t="s">
        <v>3</v>
      </c>
      <c r="I28" s="30" t="s">
        <v>91</v>
      </c>
      <c r="J28" s="12" t="s">
        <v>146</v>
      </c>
      <c r="K28" s="13" t="s">
        <v>57</v>
      </c>
      <c r="L28" s="14">
        <v>2609.9899999999998</v>
      </c>
      <c r="M28" s="14">
        <v>2609.9899999999998</v>
      </c>
      <c r="N28" s="4"/>
    </row>
    <row r="29" spans="2:14" s="3" customFormat="1" ht="36" customHeight="1" x14ac:dyDescent="0.2">
      <c r="B29" s="26">
        <v>20</v>
      </c>
      <c r="C29" s="10">
        <v>200460222</v>
      </c>
      <c r="D29" s="27" t="s">
        <v>70</v>
      </c>
      <c r="E29" s="15" t="s">
        <v>40</v>
      </c>
      <c r="F29" s="10" t="s">
        <v>15</v>
      </c>
      <c r="G29" s="16">
        <v>251200214191561</v>
      </c>
      <c r="H29" s="11" t="s">
        <v>3</v>
      </c>
      <c r="I29" s="30" t="s">
        <v>91</v>
      </c>
      <c r="J29" s="12" t="s">
        <v>145</v>
      </c>
      <c r="K29" s="13" t="s">
        <v>57</v>
      </c>
      <c r="L29" s="14">
        <v>20699.996999999999</v>
      </c>
      <c r="M29" s="14">
        <v>20699.996999999999</v>
      </c>
      <c r="N29" s="4"/>
    </row>
    <row r="30" spans="2:14" s="3" customFormat="1" ht="36" customHeight="1" x14ac:dyDescent="0.2">
      <c r="B30" s="26">
        <v>21</v>
      </c>
      <c r="C30" s="10">
        <v>200460222</v>
      </c>
      <c r="D30" s="27" t="s">
        <v>65</v>
      </c>
      <c r="E30" s="15" t="s">
        <v>2</v>
      </c>
      <c r="F30" s="10" t="s">
        <v>17</v>
      </c>
      <c r="G30" s="16">
        <v>251200214191577</v>
      </c>
      <c r="H30" s="11" t="s">
        <v>3</v>
      </c>
      <c r="I30" s="30" t="s">
        <v>88</v>
      </c>
      <c r="J30" s="12" t="s">
        <v>144</v>
      </c>
      <c r="K30" s="13" t="s">
        <v>57</v>
      </c>
      <c r="L30" s="14">
        <v>87462144</v>
      </c>
      <c r="M30" s="14">
        <v>87462144</v>
      </c>
      <c r="N30" s="4"/>
    </row>
    <row r="31" spans="2:14" s="3" customFormat="1" ht="36" customHeight="1" x14ac:dyDescent="0.2">
      <c r="B31" s="26">
        <v>22</v>
      </c>
      <c r="C31" s="10">
        <v>200460222</v>
      </c>
      <c r="D31" s="27" t="s">
        <v>65</v>
      </c>
      <c r="E31" s="15" t="s">
        <v>2</v>
      </c>
      <c r="F31" s="10" t="s">
        <v>15</v>
      </c>
      <c r="G31" s="16">
        <v>251200214191592</v>
      </c>
      <c r="H31" s="11" t="s">
        <v>3</v>
      </c>
      <c r="I31" s="30" t="s">
        <v>88</v>
      </c>
      <c r="J31" s="12" t="s">
        <v>143</v>
      </c>
      <c r="K31" s="13" t="s">
        <v>57</v>
      </c>
      <c r="L31" s="14">
        <v>39239200</v>
      </c>
      <c r="M31" s="14">
        <v>39239200</v>
      </c>
      <c r="N31" s="4"/>
    </row>
    <row r="32" spans="2:14" s="3" customFormat="1" ht="36" customHeight="1" x14ac:dyDescent="0.2">
      <c r="B32" s="26">
        <v>23</v>
      </c>
      <c r="C32" s="10">
        <v>200460222</v>
      </c>
      <c r="D32" s="27" t="s">
        <v>66</v>
      </c>
      <c r="E32" s="15" t="s">
        <v>2</v>
      </c>
      <c r="F32" s="10" t="s">
        <v>50</v>
      </c>
      <c r="G32" s="16">
        <v>251200214191598</v>
      </c>
      <c r="H32" s="11" t="s">
        <v>3</v>
      </c>
      <c r="I32" s="30" t="s">
        <v>89</v>
      </c>
      <c r="J32" s="12" t="s">
        <v>142</v>
      </c>
      <c r="K32" s="13" t="s">
        <v>57</v>
      </c>
      <c r="L32" s="14">
        <v>270200</v>
      </c>
      <c r="M32" s="14">
        <v>270200</v>
      </c>
      <c r="N32" s="4"/>
    </row>
    <row r="33" spans="2:14" s="3" customFormat="1" ht="36" customHeight="1" x14ac:dyDescent="0.2">
      <c r="B33" s="26">
        <v>24</v>
      </c>
      <c r="C33" s="10">
        <v>200460222</v>
      </c>
      <c r="D33" s="27" t="s">
        <v>69</v>
      </c>
      <c r="E33" s="15" t="s">
        <v>41</v>
      </c>
      <c r="F33" s="10" t="s">
        <v>42</v>
      </c>
      <c r="G33" s="16">
        <v>251200214197666</v>
      </c>
      <c r="H33" s="11" t="s">
        <v>3</v>
      </c>
      <c r="I33" s="30" t="s">
        <v>93</v>
      </c>
      <c r="J33" s="12" t="s">
        <v>141</v>
      </c>
      <c r="K33" s="13" t="s">
        <v>57</v>
      </c>
      <c r="L33" s="14">
        <v>140000</v>
      </c>
      <c r="M33" s="14">
        <v>140000</v>
      </c>
      <c r="N33" s="4"/>
    </row>
    <row r="34" spans="2:14" s="3" customFormat="1" ht="36" customHeight="1" x14ac:dyDescent="0.2">
      <c r="B34" s="26">
        <v>25</v>
      </c>
      <c r="C34" s="10">
        <v>200460222</v>
      </c>
      <c r="D34" s="27" t="s">
        <v>72</v>
      </c>
      <c r="E34" s="15" t="s">
        <v>1</v>
      </c>
      <c r="F34" s="10" t="s">
        <v>43</v>
      </c>
      <c r="G34" s="16">
        <v>251200214197713</v>
      </c>
      <c r="H34" s="11" t="s">
        <v>3</v>
      </c>
      <c r="I34" s="30" t="s">
        <v>94</v>
      </c>
      <c r="J34" s="12" t="s">
        <v>140</v>
      </c>
      <c r="K34" s="13" t="s">
        <v>57</v>
      </c>
      <c r="L34" s="14">
        <v>52993.919999999998</v>
      </c>
      <c r="M34" s="14">
        <v>52993.919999999998</v>
      </c>
      <c r="N34" s="4"/>
    </row>
    <row r="35" spans="2:14" s="3" customFormat="1" ht="36" customHeight="1" x14ac:dyDescent="0.2">
      <c r="B35" s="26">
        <v>26</v>
      </c>
      <c r="C35" s="10">
        <v>200460222</v>
      </c>
      <c r="D35" s="27" t="s">
        <v>72</v>
      </c>
      <c r="E35" s="15" t="s">
        <v>1</v>
      </c>
      <c r="F35" s="10" t="s">
        <v>16</v>
      </c>
      <c r="G35" s="16">
        <v>251200214197746</v>
      </c>
      <c r="H35" s="11" t="s">
        <v>3</v>
      </c>
      <c r="I35" s="30" t="s">
        <v>94</v>
      </c>
      <c r="J35" s="12" t="s">
        <v>139</v>
      </c>
      <c r="K35" s="13" t="s">
        <v>57</v>
      </c>
      <c r="L35" s="14">
        <v>52996</v>
      </c>
      <c r="M35" s="14">
        <v>52996</v>
      </c>
      <c r="N35" s="4"/>
    </row>
    <row r="36" spans="2:14" s="3" customFormat="1" ht="36" customHeight="1" x14ac:dyDescent="0.2">
      <c r="B36" s="26">
        <v>27</v>
      </c>
      <c r="C36" s="10">
        <v>200460222</v>
      </c>
      <c r="D36" s="27" t="s">
        <v>73</v>
      </c>
      <c r="E36" s="28" t="s">
        <v>78</v>
      </c>
      <c r="F36" s="10" t="s">
        <v>17</v>
      </c>
      <c r="G36" s="16">
        <v>251200214209804</v>
      </c>
      <c r="H36" s="11" t="s">
        <v>3</v>
      </c>
      <c r="I36" s="30" t="s">
        <v>95</v>
      </c>
      <c r="J36" s="12" t="s">
        <v>138</v>
      </c>
      <c r="K36" s="13" t="s">
        <v>57</v>
      </c>
      <c r="L36" s="14">
        <v>31445.525000000001</v>
      </c>
      <c r="M36" s="14">
        <v>31445.525000000001</v>
      </c>
      <c r="N36" s="4"/>
    </row>
    <row r="37" spans="2:14" s="3" customFormat="1" ht="36" customHeight="1" x14ac:dyDescent="0.2">
      <c r="B37" s="26">
        <v>28</v>
      </c>
      <c r="C37" s="10">
        <v>200460222</v>
      </c>
      <c r="D37" s="27" t="s">
        <v>38</v>
      </c>
      <c r="E37" s="15" t="s">
        <v>40</v>
      </c>
      <c r="F37" s="10" t="s">
        <v>17</v>
      </c>
      <c r="G37" s="16">
        <v>251200214211394</v>
      </c>
      <c r="H37" s="11" t="s">
        <v>3</v>
      </c>
      <c r="I37" s="30" t="s">
        <v>91</v>
      </c>
      <c r="J37" s="12" t="s">
        <v>137</v>
      </c>
      <c r="K37" s="13" t="s">
        <v>57</v>
      </c>
      <c r="L37" s="14">
        <v>18649.95</v>
      </c>
      <c r="M37" s="14">
        <v>18649.95</v>
      </c>
      <c r="N37" s="4"/>
    </row>
    <row r="38" spans="2:14" s="3" customFormat="1" ht="36" customHeight="1" x14ac:dyDescent="0.2">
      <c r="B38" s="26">
        <v>29</v>
      </c>
      <c r="C38" s="10">
        <v>200460222</v>
      </c>
      <c r="D38" s="27" t="s">
        <v>70</v>
      </c>
      <c r="E38" s="15" t="s">
        <v>40</v>
      </c>
      <c r="F38" s="10" t="s">
        <v>51</v>
      </c>
      <c r="G38" s="16">
        <v>251200214211442</v>
      </c>
      <c r="H38" s="11" t="s">
        <v>3</v>
      </c>
      <c r="I38" s="30" t="s">
        <v>91</v>
      </c>
      <c r="J38" s="12" t="s">
        <v>136</v>
      </c>
      <c r="K38" s="13" t="s">
        <v>57</v>
      </c>
      <c r="L38" s="14">
        <v>22769.996999999999</v>
      </c>
      <c r="M38" s="14">
        <v>22769.996999999999</v>
      </c>
      <c r="N38" s="4"/>
    </row>
    <row r="39" spans="2:14" s="3" customFormat="1" ht="36" customHeight="1" x14ac:dyDescent="0.2">
      <c r="B39" s="26">
        <v>30</v>
      </c>
      <c r="C39" s="10">
        <v>200460222</v>
      </c>
      <c r="D39" s="27" t="s">
        <v>69</v>
      </c>
      <c r="E39" s="15" t="s">
        <v>39</v>
      </c>
      <c r="F39" s="10" t="s">
        <v>19</v>
      </c>
      <c r="G39" s="16">
        <v>251200214223866</v>
      </c>
      <c r="H39" s="11" t="s">
        <v>3</v>
      </c>
      <c r="I39" s="30" t="s">
        <v>90</v>
      </c>
      <c r="J39" s="12" t="s">
        <v>135</v>
      </c>
      <c r="K39" s="13" t="s">
        <v>57</v>
      </c>
      <c r="L39" s="14">
        <v>59259.955000000002</v>
      </c>
      <c r="M39" s="14">
        <v>59259.955000000002</v>
      </c>
      <c r="N39" s="4"/>
    </row>
    <row r="40" spans="2:14" s="3" customFormat="1" ht="36" customHeight="1" x14ac:dyDescent="0.2">
      <c r="B40" s="26">
        <v>31</v>
      </c>
      <c r="C40" s="10">
        <v>200460222</v>
      </c>
      <c r="D40" s="27" t="s">
        <v>69</v>
      </c>
      <c r="E40" s="15" t="s">
        <v>39</v>
      </c>
      <c r="F40" s="10" t="s">
        <v>15</v>
      </c>
      <c r="G40" s="16">
        <v>251200214223999</v>
      </c>
      <c r="H40" s="11" t="s">
        <v>3</v>
      </c>
      <c r="I40" s="30" t="s">
        <v>92</v>
      </c>
      <c r="J40" s="12" t="s">
        <v>134</v>
      </c>
      <c r="K40" s="13" t="s">
        <v>57</v>
      </c>
      <c r="L40" s="14">
        <v>701472</v>
      </c>
      <c r="M40" s="14">
        <v>701472</v>
      </c>
      <c r="N40" s="4"/>
    </row>
    <row r="41" spans="2:14" s="3" customFormat="1" ht="36" customHeight="1" x14ac:dyDescent="0.2">
      <c r="B41" s="26">
        <v>32</v>
      </c>
      <c r="C41" s="10">
        <v>200460222</v>
      </c>
      <c r="D41" s="27" t="s">
        <v>65</v>
      </c>
      <c r="E41" s="15" t="s">
        <v>2</v>
      </c>
      <c r="F41" s="10" t="s">
        <v>47</v>
      </c>
      <c r="G41" s="16">
        <v>251200214224065</v>
      </c>
      <c r="H41" s="11" t="s">
        <v>3</v>
      </c>
      <c r="I41" s="30" t="s">
        <v>88</v>
      </c>
      <c r="J41" s="12" t="s">
        <v>133</v>
      </c>
      <c r="K41" s="13" t="s">
        <v>57</v>
      </c>
      <c r="L41" s="14">
        <v>36060824.799999997</v>
      </c>
      <c r="M41" s="14">
        <v>36060824.799999997</v>
      </c>
      <c r="N41" s="4"/>
    </row>
    <row r="42" spans="2:14" s="3" customFormat="1" ht="36" customHeight="1" x14ac:dyDescent="0.2">
      <c r="B42" s="26">
        <v>33</v>
      </c>
      <c r="C42" s="10">
        <v>200460222</v>
      </c>
      <c r="D42" s="27" t="s">
        <v>65</v>
      </c>
      <c r="E42" s="15" t="s">
        <v>2</v>
      </c>
      <c r="F42" s="10" t="s">
        <v>14</v>
      </c>
      <c r="G42" s="16">
        <v>251200214231851</v>
      </c>
      <c r="H42" s="11" t="s">
        <v>3</v>
      </c>
      <c r="I42" s="30" t="s">
        <v>88</v>
      </c>
      <c r="J42" s="12" t="s">
        <v>132</v>
      </c>
      <c r="K42" s="13" t="s">
        <v>57</v>
      </c>
      <c r="L42" s="14">
        <v>39239200</v>
      </c>
      <c r="M42" s="14">
        <v>39239200</v>
      </c>
      <c r="N42" s="4"/>
    </row>
    <row r="43" spans="2:14" s="3" customFormat="1" ht="36" customHeight="1" x14ac:dyDescent="0.2">
      <c r="B43" s="26">
        <v>34</v>
      </c>
      <c r="C43" s="10">
        <v>200460222</v>
      </c>
      <c r="D43" s="27" t="s">
        <v>71</v>
      </c>
      <c r="E43" s="15" t="s">
        <v>2</v>
      </c>
      <c r="F43" s="10" t="s">
        <v>52</v>
      </c>
      <c r="G43" s="16">
        <v>251200214230796</v>
      </c>
      <c r="H43" s="11" t="s">
        <v>3</v>
      </c>
      <c r="I43" s="30" t="s">
        <v>91</v>
      </c>
      <c r="J43" s="12" t="s">
        <v>131</v>
      </c>
      <c r="K43" s="13" t="s">
        <v>57</v>
      </c>
      <c r="L43" s="14">
        <v>2511.991</v>
      </c>
      <c r="M43" s="14">
        <v>2511.991</v>
      </c>
      <c r="N43" s="4"/>
    </row>
    <row r="44" spans="2:14" s="3" customFormat="1" ht="36" customHeight="1" x14ac:dyDescent="0.2">
      <c r="B44" s="26">
        <v>35</v>
      </c>
      <c r="C44" s="10">
        <v>200460222</v>
      </c>
      <c r="D44" s="27" t="s">
        <v>69</v>
      </c>
      <c r="E44" s="15" t="s">
        <v>41</v>
      </c>
      <c r="F44" s="10" t="s">
        <v>42</v>
      </c>
      <c r="G44" s="16">
        <v>251200214234733</v>
      </c>
      <c r="H44" s="11" t="s">
        <v>3</v>
      </c>
      <c r="I44" s="30" t="s">
        <v>96</v>
      </c>
      <c r="J44" s="12" t="s">
        <v>130</v>
      </c>
      <c r="K44" s="13" t="s">
        <v>57</v>
      </c>
      <c r="L44" s="14">
        <v>520796.4</v>
      </c>
      <c r="M44" s="14">
        <v>520796.4</v>
      </c>
      <c r="N44" s="4"/>
    </row>
    <row r="45" spans="2:14" s="3" customFormat="1" ht="36" customHeight="1" x14ac:dyDescent="0.2">
      <c r="B45" s="26">
        <v>36</v>
      </c>
      <c r="C45" s="10">
        <v>200460222</v>
      </c>
      <c r="D45" s="27" t="s">
        <v>70</v>
      </c>
      <c r="E45" s="15" t="s">
        <v>40</v>
      </c>
      <c r="F45" s="10" t="s">
        <v>53</v>
      </c>
      <c r="G45" s="16">
        <v>251200214247900</v>
      </c>
      <c r="H45" s="11" t="s">
        <v>3</v>
      </c>
      <c r="I45" s="30" t="s">
        <v>91</v>
      </c>
      <c r="J45" s="12" t="s">
        <v>129</v>
      </c>
      <c r="K45" s="13" t="s">
        <v>57</v>
      </c>
      <c r="L45" s="14">
        <v>8715</v>
      </c>
      <c r="M45" s="14">
        <v>8715</v>
      </c>
      <c r="N45" s="4"/>
    </row>
    <row r="46" spans="2:14" s="3" customFormat="1" ht="36" customHeight="1" x14ac:dyDescent="0.2">
      <c r="B46" s="26">
        <v>37</v>
      </c>
      <c r="C46" s="10">
        <v>200460222</v>
      </c>
      <c r="D46" s="27" t="s">
        <v>69</v>
      </c>
      <c r="E46" s="15" t="s">
        <v>39</v>
      </c>
      <c r="F46" s="10" t="s">
        <v>18</v>
      </c>
      <c r="G46" s="16">
        <v>251200214249684</v>
      </c>
      <c r="H46" s="11" t="s">
        <v>3</v>
      </c>
      <c r="I46" s="30" t="s">
        <v>92</v>
      </c>
      <c r="J46" s="12" t="s">
        <v>128</v>
      </c>
      <c r="K46" s="13" t="s">
        <v>57</v>
      </c>
      <c r="L46" s="14">
        <v>701472</v>
      </c>
      <c r="M46" s="14">
        <v>701472</v>
      </c>
      <c r="N46" s="4"/>
    </row>
    <row r="47" spans="2:14" s="3" customFormat="1" ht="36" customHeight="1" x14ac:dyDescent="0.2">
      <c r="B47" s="26">
        <v>38</v>
      </c>
      <c r="C47" s="10">
        <v>200460222</v>
      </c>
      <c r="D47" s="27" t="s">
        <v>71</v>
      </c>
      <c r="E47" s="15" t="s">
        <v>2</v>
      </c>
      <c r="F47" s="10" t="s">
        <v>15</v>
      </c>
      <c r="G47" s="16">
        <v>251200214259358</v>
      </c>
      <c r="H47" s="11" t="s">
        <v>3</v>
      </c>
      <c r="I47" s="30" t="s">
        <v>91</v>
      </c>
      <c r="J47" s="12" t="s">
        <v>127</v>
      </c>
      <c r="K47" s="13" t="s">
        <v>57</v>
      </c>
      <c r="L47" s="14">
        <v>2519.91</v>
      </c>
      <c r="M47" s="14">
        <v>2519.91</v>
      </c>
      <c r="N47" s="4"/>
    </row>
    <row r="48" spans="2:14" s="3" customFormat="1" ht="36" customHeight="1" x14ac:dyDescent="0.2">
      <c r="B48" s="26">
        <v>39</v>
      </c>
      <c r="C48" s="10">
        <v>200460222</v>
      </c>
      <c r="D48" s="27" t="s">
        <v>65</v>
      </c>
      <c r="E48" s="15" t="s">
        <v>2</v>
      </c>
      <c r="F48" s="10" t="s">
        <v>14</v>
      </c>
      <c r="G48" s="16">
        <v>251200214260673</v>
      </c>
      <c r="H48" s="11" t="s">
        <v>3</v>
      </c>
      <c r="I48" s="30" t="s">
        <v>88</v>
      </c>
      <c r="J48" s="12" t="s">
        <v>126</v>
      </c>
      <c r="K48" s="13" t="s">
        <v>57</v>
      </c>
      <c r="L48" s="14">
        <v>39239200</v>
      </c>
      <c r="M48" s="14">
        <v>39239200</v>
      </c>
      <c r="N48" s="4"/>
    </row>
    <row r="49" spans="2:14" s="3" customFormat="1" ht="36" customHeight="1" x14ac:dyDescent="0.2">
      <c r="B49" s="26">
        <v>40</v>
      </c>
      <c r="C49" s="10">
        <v>200460222</v>
      </c>
      <c r="D49" s="27" t="s">
        <v>65</v>
      </c>
      <c r="E49" s="15" t="s">
        <v>2</v>
      </c>
      <c r="F49" s="10" t="s">
        <v>17</v>
      </c>
      <c r="G49" s="16">
        <v>251200214267077</v>
      </c>
      <c r="H49" s="11" t="s">
        <v>3</v>
      </c>
      <c r="I49" s="30" t="s">
        <v>88</v>
      </c>
      <c r="J49" s="12" t="s">
        <v>125</v>
      </c>
      <c r="K49" s="13" t="s">
        <v>57</v>
      </c>
      <c r="L49" s="14">
        <v>39239200</v>
      </c>
      <c r="M49" s="14">
        <v>39239200</v>
      </c>
      <c r="N49" s="4"/>
    </row>
    <row r="50" spans="2:14" s="3" customFormat="1" ht="36" customHeight="1" x14ac:dyDescent="0.2">
      <c r="B50" s="26">
        <v>41</v>
      </c>
      <c r="C50" s="10">
        <v>200460222</v>
      </c>
      <c r="D50" s="27" t="s">
        <v>69</v>
      </c>
      <c r="E50" s="15" t="s">
        <v>41</v>
      </c>
      <c r="F50" s="10" t="s">
        <v>42</v>
      </c>
      <c r="G50" s="16">
        <v>251200214267150</v>
      </c>
      <c r="H50" s="11" t="s">
        <v>3</v>
      </c>
      <c r="I50" s="30" t="s">
        <v>97</v>
      </c>
      <c r="J50" s="24" t="s">
        <v>124</v>
      </c>
      <c r="K50" s="13" t="s">
        <v>57</v>
      </c>
      <c r="L50" s="14">
        <v>115379.19</v>
      </c>
      <c r="M50" s="14">
        <v>115379.19</v>
      </c>
      <c r="N50" s="4"/>
    </row>
    <row r="51" spans="2:14" s="3" customFormat="1" ht="36" customHeight="1" x14ac:dyDescent="0.2">
      <c r="B51" s="26">
        <v>42</v>
      </c>
      <c r="C51" s="10">
        <v>200460222</v>
      </c>
      <c r="D51" s="27" t="s">
        <v>70</v>
      </c>
      <c r="E51" s="15" t="s">
        <v>40</v>
      </c>
      <c r="F51" s="10" t="s">
        <v>42</v>
      </c>
      <c r="G51" s="16">
        <v>251200214267171</v>
      </c>
      <c r="H51" s="11" t="s">
        <v>3</v>
      </c>
      <c r="I51" s="30" t="s">
        <v>91</v>
      </c>
      <c r="J51" s="24" t="s">
        <v>123</v>
      </c>
      <c r="K51" s="13" t="s">
        <v>57</v>
      </c>
      <c r="L51" s="14">
        <v>20255.973000000002</v>
      </c>
      <c r="M51" s="14">
        <v>20255.973000000002</v>
      </c>
      <c r="N51" s="4"/>
    </row>
    <row r="52" spans="2:14" s="3" customFormat="1" ht="36" customHeight="1" x14ac:dyDescent="0.2">
      <c r="B52" s="26">
        <v>43</v>
      </c>
      <c r="C52" s="10">
        <v>200460222</v>
      </c>
      <c r="D52" s="27" t="s">
        <v>75</v>
      </c>
      <c r="E52" s="15" t="s">
        <v>41</v>
      </c>
      <c r="F52" s="10" t="s">
        <v>54</v>
      </c>
      <c r="G52" s="16">
        <v>251200214267183</v>
      </c>
      <c r="H52" s="11" t="s">
        <v>3</v>
      </c>
      <c r="I52" s="30" t="s">
        <v>92</v>
      </c>
      <c r="J52" s="24" t="s">
        <v>122</v>
      </c>
      <c r="K52" s="13" t="s">
        <v>57</v>
      </c>
      <c r="L52" s="14">
        <v>478847.78399999999</v>
      </c>
      <c r="M52" s="14">
        <v>478847.78399999999</v>
      </c>
      <c r="N52" s="4"/>
    </row>
    <row r="53" spans="2:14" s="3" customFormat="1" ht="36" customHeight="1" x14ac:dyDescent="0.2">
      <c r="B53" s="26">
        <v>44</v>
      </c>
      <c r="C53" s="10">
        <v>200460222</v>
      </c>
      <c r="D53" s="27" t="s">
        <v>76</v>
      </c>
      <c r="E53" s="15" t="s">
        <v>41</v>
      </c>
      <c r="F53" s="10" t="s">
        <v>15</v>
      </c>
      <c r="G53" s="16">
        <v>251200214267203</v>
      </c>
      <c r="H53" s="11" t="s">
        <v>3</v>
      </c>
      <c r="I53" s="30" t="s">
        <v>92</v>
      </c>
      <c r="J53" s="24" t="s">
        <v>121</v>
      </c>
      <c r="K53" s="13" t="s">
        <v>57</v>
      </c>
      <c r="L53" s="14">
        <v>17619.998</v>
      </c>
      <c r="M53" s="14">
        <v>17619.998</v>
      </c>
      <c r="N53" s="4"/>
    </row>
    <row r="54" spans="2:14" s="3" customFormat="1" ht="36" customHeight="1" x14ac:dyDescent="0.2">
      <c r="B54" s="26">
        <v>45</v>
      </c>
      <c r="C54" s="10">
        <v>200460222</v>
      </c>
      <c r="D54" s="27" t="s">
        <v>69</v>
      </c>
      <c r="E54" s="15" t="s">
        <v>41</v>
      </c>
      <c r="F54" s="10" t="s">
        <v>14</v>
      </c>
      <c r="G54" s="16">
        <v>251200214267221</v>
      </c>
      <c r="H54" s="11" t="s">
        <v>3</v>
      </c>
      <c r="I54" s="30" t="s">
        <v>92</v>
      </c>
      <c r="J54" s="24" t="s">
        <v>120</v>
      </c>
      <c r="K54" s="13" t="s">
        <v>57</v>
      </c>
      <c r="L54" s="14">
        <v>701472</v>
      </c>
      <c r="M54" s="14">
        <v>701472</v>
      </c>
      <c r="N54" s="4"/>
    </row>
    <row r="55" spans="2:14" s="3" customFormat="1" ht="36" customHeight="1" x14ac:dyDescent="0.2">
      <c r="B55" s="26">
        <v>46</v>
      </c>
      <c r="C55" s="10">
        <v>200460222</v>
      </c>
      <c r="D55" s="27" t="s">
        <v>71</v>
      </c>
      <c r="E55" s="15" t="s">
        <v>2</v>
      </c>
      <c r="F55" s="10" t="s">
        <v>17</v>
      </c>
      <c r="G55" s="16">
        <v>251200214272685</v>
      </c>
      <c r="H55" s="11" t="s">
        <v>3</v>
      </c>
      <c r="I55" s="30" t="s">
        <v>91</v>
      </c>
      <c r="J55" s="24" t="s">
        <v>119</v>
      </c>
      <c r="K55" s="13" t="s">
        <v>57</v>
      </c>
      <c r="L55" s="14">
        <v>2511.991</v>
      </c>
      <c r="M55" s="14">
        <v>2511.991</v>
      </c>
      <c r="N55" s="4"/>
    </row>
    <row r="56" spans="2:14" s="3" customFormat="1" ht="36" customHeight="1" x14ac:dyDescent="0.2">
      <c r="B56" s="26">
        <v>47</v>
      </c>
      <c r="C56" s="10">
        <v>200460222</v>
      </c>
      <c r="D56" s="27" t="s">
        <v>65</v>
      </c>
      <c r="E56" s="15" t="s">
        <v>2</v>
      </c>
      <c r="F56" s="10" t="s">
        <v>55</v>
      </c>
      <c r="G56" s="16">
        <v>251200214276838</v>
      </c>
      <c r="H56" s="11" t="s">
        <v>3</v>
      </c>
      <c r="I56" s="30" t="s">
        <v>88</v>
      </c>
      <c r="J56" s="24" t="s">
        <v>118</v>
      </c>
      <c r="K56" s="13" t="s">
        <v>57</v>
      </c>
      <c r="L56" s="14">
        <v>51677704</v>
      </c>
      <c r="M56" s="14">
        <v>51677704</v>
      </c>
      <c r="N56" s="4"/>
    </row>
    <row r="57" spans="2:14" s="3" customFormat="1" ht="36" customHeight="1" x14ac:dyDescent="0.2">
      <c r="B57" s="26">
        <v>48</v>
      </c>
      <c r="C57" s="10">
        <v>200460222</v>
      </c>
      <c r="D57" s="27" t="s">
        <v>74</v>
      </c>
      <c r="E57" s="15" t="s">
        <v>40</v>
      </c>
      <c r="F57" s="10" t="s">
        <v>19</v>
      </c>
      <c r="G57" s="16">
        <v>251200214277160</v>
      </c>
      <c r="H57" s="11" t="s">
        <v>3</v>
      </c>
      <c r="I57" s="30" t="s">
        <v>91</v>
      </c>
      <c r="J57" s="24" t="s">
        <v>117</v>
      </c>
      <c r="K57" s="13" t="s">
        <v>57</v>
      </c>
      <c r="L57" s="14">
        <v>19599.55</v>
      </c>
      <c r="M57" s="14">
        <v>19599.55</v>
      </c>
      <c r="N57" s="4"/>
    </row>
    <row r="58" spans="2:14" s="3" customFormat="1" ht="36" customHeight="1" x14ac:dyDescent="0.2">
      <c r="B58" s="26">
        <v>49</v>
      </c>
      <c r="C58" s="10">
        <v>200460222</v>
      </c>
      <c r="D58" s="29" t="s">
        <v>77</v>
      </c>
      <c r="E58" s="15" t="s">
        <v>1</v>
      </c>
      <c r="F58" s="10" t="s">
        <v>13</v>
      </c>
      <c r="G58" s="16">
        <v>251200214277605</v>
      </c>
      <c r="H58" s="11" t="s">
        <v>3</v>
      </c>
      <c r="I58" s="30" t="s">
        <v>98</v>
      </c>
      <c r="J58" s="24" t="s">
        <v>116</v>
      </c>
      <c r="K58" s="13" t="s">
        <v>57</v>
      </c>
      <c r="L58" s="14">
        <v>358400</v>
      </c>
      <c r="M58" s="14">
        <v>358400</v>
      </c>
      <c r="N58" s="4"/>
    </row>
    <row r="59" spans="2:14" s="3" customFormat="1" ht="36" customHeight="1" x14ac:dyDescent="0.2">
      <c r="B59" s="26">
        <v>50</v>
      </c>
      <c r="C59" s="10">
        <v>200460222</v>
      </c>
      <c r="D59" s="27" t="s">
        <v>65</v>
      </c>
      <c r="E59" s="15" t="s">
        <v>2</v>
      </c>
      <c r="F59" s="10" t="s">
        <v>42</v>
      </c>
      <c r="G59" s="16">
        <v>251200214280494</v>
      </c>
      <c r="H59" s="11" t="s">
        <v>3</v>
      </c>
      <c r="I59" s="30" t="s">
        <v>88</v>
      </c>
      <c r="J59" s="24" t="s">
        <v>115</v>
      </c>
      <c r="K59" s="13" t="s">
        <v>57</v>
      </c>
      <c r="L59" s="14">
        <v>39239200</v>
      </c>
      <c r="M59" s="14">
        <v>39239200</v>
      </c>
      <c r="N59" s="4"/>
    </row>
    <row r="60" spans="2:14" s="3" customFormat="1" ht="36" customHeight="1" x14ac:dyDescent="0.2">
      <c r="B60" s="26">
        <v>51</v>
      </c>
      <c r="C60" s="10">
        <v>200460222</v>
      </c>
      <c r="D60" s="27" t="s">
        <v>65</v>
      </c>
      <c r="E60" s="15" t="s">
        <v>2</v>
      </c>
      <c r="F60" s="10" t="s">
        <v>56</v>
      </c>
      <c r="G60" s="16">
        <v>251200214280815</v>
      </c>
      <c r="H60" s="11" t="s">
        <v>3</v>
      </c>
      <c r="I60" s="30" t="s">
        <v>99</v>
      </c>
      <c r="J60" s="24" t="s">
        <v>114</v>
      </c>
      <c r="K60" s="13" t="s">
        <v>57</v>
      </c>
      <c r="L60" s="14">
        <v>2037218.4</v>
      </c>
      <c r="M60" s="14">
        <v>2037218.4</v>
      </c>
      <c r="N60" s="4"/>
    </row>
    <row r="61" spans="2:14" s="3" customFormat="1" ht="36" customHeight="1" x14ac:dyDescent="0.2">
      <c r="B61" s="26">
        <v>52</v>
      </c>
      <c r="C61" s="10">
        <v>200460222</v>
      </c>
      <c r="D61" s="27" t="s">
        <v>70</v>
      </c>
      <c r="E61" s="15" t="s">
        <v>40</v>
      </c>
      <c r="F61" s="10" t="s">
        <v>15</v>
      </c>
      <c r="G61" s="16">
        <v>251200214282358</v>
      </c>
      <c r="H61" s="11" t="s">
        <v>3</v>
      </c>
      <c r="I61" s="30" t="s">
        <v>91</v>
      </c>
      <c r="J61" s="24" t="s">
        <v>113</v>
      </c>
      <c r="K61" s="13" t="s">
        <v>57</v>
      </c>
      <c r="L61" s="14">
        <v>12755.973</v>
      </c>
      <c r="M61" s="14">
        <v>12755.973</v>
      </c>
      <c r="N61" s="4"/>
    </row>
    <row r="62" spans="2:14" s="3" customFormat="1" ht="36" customHeight="1" x14ac:dyDescent="0.2">
      <c r="B62" s="26">
        <v>53</v>
      </c>
      <c r="C62" s="10">
        <v>200460222</v>
      </c>
      <c r="D62" s="27" t="s">
        <v>69</v>
      </c>
      <c r="E62" s="15" t="s">
        <v>41</v>
      </c>
      <c r="F62" s="10" t="s">
        <v>46</v>
      </c>
      <c r="G62" s="16">
        <v>251200214282424</v>
      </c>
      <c r="H62" s="11" t="s">
        <v>3</v>
      </c>
      <c r="I62" s="30" t="s">
        <v>100</v>
      </c>
      <c r="J62" s="24" t="s">
        <v>112</v>
      </c>
      <c r="K62" s="13" t="s">
        <v>57</v>
      </c>
      <c r="L62" s="14">
        <v>130041.901</v>
      </c>
      <c r="M62" s="14">
        <v>130041.901</v>
      </c>
      <c r="N62" s="4"/>
    </row>
    <row r="63" spans="2:14" ht="20.25" customHeight="1" thickBot="1" x14ac:dyDescent="0.25">
      <c r="B63" s="32" t="s">
        <v>6</v>
      </c>
      <c r="C63" s="32"/>
      <c r="D63" s="32"/>
      <c r="E63" s="32"/>
      <c r="F63" s="32"/>
      <c r="G63" s="32"/>
      <c r="H63" s="32"/>
      <c r="I63" s="32"/>
      <c r="J63" s="32"/>
      <c r="K63" s="8"/>
      <c r="L63" s="17">
        <f>SUM(L8:L62)</f>
        <v>447051236.61337</v>
      </c>
      <c r="M63" s="9">
        <f>SUM(M8:M62)</f>
        <v>442115321.98857003</v>
      </c>
    </row>
    <row r="64" spans="2:14" ht="20.25" customHeight="1" thickBot="1" x14ac:dyDescent="0.25">
      <c r="B64" s="33" t="s">
        <v>7</v>
      </c>
      <c r="C64" s="34"/>
      <c r="D64" s="34"/>
      <c r="E64" s="34"/>
      <c r="F64" s="34"/>
      <c r="G64" s="34"/>
      <c r="H64" s="34"/>
      <c r="I64" s="34"/>
      <c r="J64" s="34"/>
      <c r="K64" s="6"/>
      <c r="L64" s="17">
        <f>859837656.711598+L63</f>
        <v>1306888893.3249681</v>
      </c>
      <c r="M64" s="17">
        <f>M63+824147082.288676</f>
        <v>1266262404.277246</v>
      </c>
    </row>
    <row r="66" spans="8:8" ht="15" x14ac:dyDescent="0.25">
      <c r="H66" s="5"/>
    </row>
  </sheetData>
  <mergeCells count="6">
    <mergeCell ref="B63:J63"/>
    <mergeCell ref="B64:J64"/>
    <mergeCell ref="B4:M4"/>
    <mergeCell ref="B7:M7"/>
    <mergeCell ref="B9:M9"/>
    <mergeCell ref="B16:K16"/>
  </mergeCells>
  <printOptions horizontalCentered="1"/>
  <pageMargins left="0" right="0" top="0.78740157480314965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4-илова</vt:lpstr>
      <vt:lpstr>'4-илова'!Область_печати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Нурматов Ганишер Абдурахманович</cp:lastModifiedBy>
  <cp:lastPrinted>2022-12-22T04:11:19Z</cp:lastPrinted>
  <dcterms:created xsi:type="dcterms:W3CDTF">2019-09-10T10:36:15Z</dcterms:created>
  <dcterms:modified xsi:type="dcterms:W3CDTF">2025-10-30T15:06:19Z</dcterms:modified>
</cp:coreProperties>
</file>